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Seznam vybrané literatury" sheetId="2" r:id="rId1"/>
    <sheet name="Autoři a díla" sheetId="1" r:id="rId2"/>
    <sheet name="Seznam autorů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0" i="2" l="1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9" i="2"/>
  <c r="C38" i="2" l="1"/>
  <c r="C39" i="2"/>
  <c r="C40" i="2"/>
  <c r="C36" i="2"/>
  <c r="C37" i="2"/>
  <c r="C34" i="2"/>
  <c r="C35" i="2"/>
</calcChain>
</file>

<file path=xl/sharedStrings.xml><?xml version="1.0" encoding="utf-8"?>
<sst xmlns="http://schemas.openxmlformats.org/spreadsheetml/2006/main" count="320" uniqueCount="223">
  <si>
    <t>SEZNAM ČETBY K MATURITNÍ ZKOUŠCE</t>
  </si>
  <si>
    <t>Školní rok 2025/2026</t>
  </si>
  <si>
    <t>Jméno a příjmení žáka</t>
  </si>
  <si>
    <t xml:space="preserve">Vybrané knihy </t>
  </si>
  <si>
    <t>Autor</t>
  </si>
  <si>
    <t xml:space="preserve">Kniha </t>
  </si>
  <si>
    <t>Literární forma</t>
  </si>
  <si>
    <t>Časové období</t>
  </si>
  <si>
    <t>1.</t>
  </si>
  <si>
    <t>Lustig, Arnošt</t>
  </si>
  <si>
    <t>Modlitba pro Kateřinu Horowitzovou</t>
  </si>
  <si>
    <t>2.</t>
  </si>
  <si>
    <t>Čapek, Karel</t>
  </si>
  <si>
    <t>Bílá nemoc</t>
  </si>
  <si>
    <t>3.</t>
  </si>
  <si>
    <t>Otčenášek, Jan</t>
  </si>
  <si>
    <t xml:space="preserve">Romeo, Julie a tma </t>
  </si>
  <si>
    <t>4.</t>
  </si>
  <si>
    <t>Petiška, Eduard</t>
  </si>
  <si>
    <t>Staré řecké báje a pověsti</t>
  </si>
  <si>
    <t>5.</t>
  </si>
  <si>
    <t>Hrabal, Bohumil</t>
  </si>
  <si>
    <t>Ostře sledované vlaky</t>
  </si>
  <si>
    <t>6.</t>
  </si>
  <si>
    <t>Austenová, Jane</t>
  </si>
  <si>
    <t>Pýcha a předsudek</t>
  </si>
  <si>
    <t>7.</t>
  </si>
  <si>
    <t>Balzac, Honoré de</t>
  </si>
  <si>
    <t>Otec Goriot</t>
  </si>
  <si>
    <t>8.</t>
  </si>
  <si>
    <t>Bass, Eduard</t>
  </si>
  <si>
    <t>Cirkus Humberto</t>
  </si>
  <si>
    <t>9.</t>
  </si>
  <si>
    <t>Zola, Émile</t>
  </si>
  <si>
    <t>Zabiják</t>
  </si>
  <si>
    <t>10.</t>
  </si>
  <si>
    <t>Wolker, Jiří</t>
  </si>
  <si>
    <t>Těžká hodina</t>
  </si>
  <si>
    <t>11.</t>
  </si>
  <si>
    <t>Rolland, Romain</t>
  </si>
  <si>
    <t>Petr a Lucie</t>
  </si>
  <si>
    <t>12.</t>
  </si>
  <si>
    <t>Shakespeare, William</t>
  </si>
  <si>
    <t>Zkrocení zlé ženy</t>
  </si>
  <si>
    <t>13.</t>
  </si>
  <si>
    <t xml:space="preserve">Tolkien, J. R. R. </t>
  </si>
  <si>
    <t xml:space="preserve">Pán prstenů: Společenstvo prstenu </t>
  </si>
  <si>
    <t>14.</t>
  </si>
  <si>
    <t>Tolstoj, L. N</t>
  </si>
  <si>
    <t xml:space="preserve">Anna Karenina </t>
  </si>
  <si>
    <t>15.</t>
  </si>
  <si>
    <t>Viewegh, Michal</t>
  </si>
  <si>
    <t>Báječná léta pod psa</t>
  </si>
  <si>
    <t>16.</t>
  </si>
  <si>
    <t>Mácha, Karel Hynek</t>
  </si>
  <si>
    <t>Kytice</t>
  </si>
  <si>
    <t>17.</t>
  </si>
  <si>
    <t>Boccaccio, Giovanni</t>
  </si>
  <si>
    <t>Dekameron</t>
  </si>
  <si>
    <t>18.</t>
  </si>
  <si>
    <t>Wilde, Oscar</t>
  </si>
  <si>
    <t>Obraz Doriana Graye</t>
  </si>
  <si>
    <t>19.</t>
  </si>
  <si>
    <t>Styron, William</t>
  </si>
  <si>
    <t>Sophiina volba</t>
  </si>
  <si>
    <t>20.</t>
  </si>
  <si>
    <t>Beckett, Samuel</t>
  </si>
  <si>
    <t>Čekání na Godota</t>
  </si>
  <si>
    <t xml:space="preserve">Požadavky na počet knih </t>
  </si>
  <si>
    <t xml:space="preserve">Skutečný počet vybraných knih </t>
  </si>
  <si>
    <t xml:space="preserve">Česká a světová literatura do 18. století (2 knihy) </t>
  </si>
  <si>
    <t>Česká a světová literatura napsaná v 19. století (3 knihy)</t>
  </si>
  <si>
    <t xml:space="preserve">Světová literatura 20. a 21. století (4 knihy) </t>
  </si>
  <si>
    <t>Česká literatura 20. a 21. století (5 knih)</t>
  </si>
  <si>
    <t>Próza (2 knihy)</t>
  </si>
  <si>
    <t xml:space="preserve">Poezie (2 knihy) </t>
  </si>
  <si>
    <t xml:space="preserve">Drama (2 knihy) </t>
  </si>
  <si>
    <t xml:space="preserve">Datum odevzdání: </t>
  </si>
  <si>
    <t xml:space="preserve">Podpis žáka: </t>
  </si>
  <si>
    <t>Jméno autora</t>
  </si>
  <si>
    <t xml:space="preserve">Časové období </t>
  </si>
  <si>
    <t xml:space="preserve">Vyvětlivky </t>
  </si>
  <si>
    <t>Číslo</t>
  </si>
  <si>
    <t>Próza</t>
  </si>
  <si>
    <t>Poezie</t>
  </si>
  <si>
    <t>Drama</t>
  </si>
  <si>
    <t xml:space="preserve">do 18. století </t>
  </si>
  <si>
    <t xml:space="preserve">19. století </t>
  </si>
  <si>
    <t>Borovský, Karel Havlíček</t>
  </si>
  <si>
    <t>Král Lávra</t>
  </si>
  <si>
    <t xml:space="preserve">Světová literatura 20. + 21. století </t>
  </si>
  <si>
    <t>Bronteová, Charlotta</t>
  </si>
  <si>
    <t>Jana Eyrová</t>
  </si>
  <si>
    <t>Česká literatura 20. + 21. století</t>
  </si>
  <si>
    <t>Bronteová, Emily</t>
  </si>
  <si>
    <t>Na Větrné hůrce</t>
  </si>
  <si>
    <t>Caroll, Lewis</t>
  </si>
  <si>
    <t>Alenka v říši divů</t>
  </si>
  <si>
    <t>Camus, Albert</t>
  </si>
  <si>
    <t>Cizinec</t>
  </si>
  <si>
    <t>Coelho, Paolo</t>
  </si>
  <si>
    <t>Alchymista</t>
  </si>
  <si>
    <t>Válka s mloky</t>
  </si>
  <si>
    <t>R.U.R.</t>
  </si>
  <si>
    <t>Defoe, Daniel</t>
  </si>
  <si>
    <t>Robinson Crusoe</t>
  </si>
  <si>
    <t>Dickens, Charles</t>
  </si>
  <si>
    <t>Oliver Twist</t>
  </si>
  <si>
    <t>Dyk, Viktor</t>
  </si>
  <si>
    <t>Krysař</t>
  </si>
  <si>
    <t>Eco, Umberto</t>
  </si>
  <si>
    <t>Jméno růže</t>
  </si>
  <si>
    <t>Erben, Karel Jaromír</t>
  </si>
  <si>
    <t>Fitzgerald, Francis Scott</t>
  </si>
  <si>
    <t>Velký Gatsby</t>
  </si>
  <si>
    <t>Flaubert, Gustave</t>
  </si>
  <si>
    <t>Paní Bovaryová</t>
  </si>
  <si>
    <t>Fuks, Ladislav</t>
  </si>
  <si>
    <t>Spalovač mrtvol</t>
  </si>
  <si>
    <t>Gogol, Nikolaj Vasiljevič</t>
  </si>
  <si>
    <t>Revizor</t>
  </si>
  <si>
    <t>Goethe, Johann Wolfgang von</t>
  </si>
  <si>
    <t>Utrpení mladého Werthera</t>
  </si>
  <si>
    <t>Goldoni, Carlo</t>
  </si>
  <si>
    <t xml:space="preserve">Sluha dvou pánů </t>
  </si>
  <si>
    <t>Havlíček, Jaroslav</t>
  </si>
  <si>
    <t>Petrolejové lampy</t>
  </si>
  <si>
    <t>Hašek, Jaroslav</t>
  </si>
  <si>
    <t>Osudy dobrého vojáka Švejka</t>
  </si>
  <si>
    <t>Heller, Joseph</t>
  </si>
  <si>
    <t>Hlava XXII</t>
  </si>
  <si>
    <t>Hemingway, Ernest</t>
  </si>
  <si>
    <t>Komu zvoní hrana</t>
  </si>
  <si>
    <t>Stařec a moře</t>
  </si>
  <si>
    <t>Obsluhoval jsem anglického krále</t>
  </si>
  <si>
    <t>Hugo, Victor</t>
  </si>
  <si>
    <t>Bídníci</t>
  </si>
  <si>
    <t>Chrám Matky Boží v Paříži</t>
  </si>
  <si>
    <t>Jirásek, Alois</t>
  </si>
  <si>
    <t>Z Čech až na konec světa</t>
  </si>
  <si>
    <t>Jirotka, Zdeněk</t>
  </si>
  <si>
    <t>Saturnin</t>
  </si>
  <si>
    <t>John, Radek</t>
  </si>
  <si>
    <t>Memento</t>
  </si>
  <si>
    <t>Kafka, Franz</t>
  </si>
  <si>
    <t>Proces</t>
  </si>
  <si>
    <t>Proměna</t>
  </si>
  <si>
    <t>Kaplický, Václav</t>
  </si>
  <si>
    <t>Kladivo na čarodějnice</t>
  </si>
  <si>
    <t>Kesey, Ken</t>
  </si>
  <si>
    <t>Vyhoďme ho z kola ven</t>
  </si>
  <si>
    <t>Komenský, Jan Amos</t>
  </si>
  <si>
    <t>Labyrint světa a ráj srdce</t>
  </si>
  <si>
    <t>Kundera, Milan</t>
  </si>
  <si>
    <t>Směšné lásky</t>
  </si>
  <si>
    <t>Máj</t>
  </si>
  <si>
    <t>Muapassant, Guy de</t>
  </si>
  <si>
    <t>Kulička</t>
  </si>
  <si>
    <t>Moliére</t>
  </si>
  <si>
    <t>Lakomec</t>
  </si>
  <si>
    <t>Moravia, Alberto</t>
  </si>
  <si>
    <t>Horalka</t>
  </si>
  <si>
    <t>Mrštíkové, Alois a Vilém</t>
  </si>
  <si>
    <t>Maryša</t>
  </si>
  <si>
    <t>Neruda, Jan</t>
  </si>
  <si>
    <t>Povídky malostranské</t>
  </si>
  <si>
    <t>Němcová, Božena</t>
  </si>
  <si>
    <t xml:space="preserve">Babička </t>
  </si>
  <si>
    <t>Divá Bára</t>
  </si>
  <si>
    <t>Nezval, Vítězslav</t>
  </si>
  <si>
    <t>Edison</t>
  </si>
  <si>
    <t>Manon Lescaut</t>
  </si>
  <si>
    <t>Olbracht, Ivan</t>
  </si>
  <si>
    <t>Nikola Šuhaj loupežník</t>
  </si>
  <si>
    <t>Žalář nejtemnější</t>
  </si>
  <si>
    <t>Orwell, George</t>
  </si>
  <si>
    <t>Farma zvířat</t>
  </si>
  <si>
    <t>Pavel, Ota</t>
  </si>
  <si>
    <t>Jak jsem potkal ryby</t>
  </si>
  <si>
    <t>Smrt krásných srnců</t>
  </si>
  <si>
    <t>Poe, Edgar Allan</t>
  </si>
  <si>
    <t>Havran</t>
  </si>
  <si>
    <t>Povídky</t>
  </si>
  <si>
    <t>Vraždy v ulici Morgue</t>
  </si>
  <si>
    <t>Poláček, Karel</t>
  </si>
  <si>
    <t>Bylo nás pět</t>
  </si>
  <si>
    <t>Puškin, Alexander Sergejevič</t>
  </si>
  <si>
    <t>Evžen Oněgin</t>
  </si>
  <si>
    <t>Remarque, Erich Maria</t>
  </si>
  <si>
    <t>Na západní frontě klid</t>
  </si>
  <si>
    <t>Tři kamarádi</t>
  </si>
  <si>
    <t>Saint Exupéry, Antoine de</t>
  </si>
  <si>
    <t>Malý princ</t>
  </si>
  <si>
    <t>Noční let</t>
  </si>
  <si>
    <t>Seifert, Jaroslav</t>
  </si>
  <si>
    <t>Maminka</t>
  </si>
  <si>
    <t>Hamlet</t>
  </si>
  <si>
    <t>Romeo a Julie</t>
  </si>
  <si>
    <t>Shaw, George Bernard</t>
  </si>
  <si>
    <t>Pygmalion</t>
  </si>
  <si>
    <t>Smoljak, L. – Svěrák, Z.</t>
  </si>
  <si>
    <t xml:space="preserve">Dobytí severního pólu </t>
  </si>
  <si>
    <t>Steinbeck, John</t>
  </si>
  <si>
    <t>O myších a lidech</t>
  </si>
  <si>
    <t>Stendhal, Henri Beyle</t>
  </si>
  <si>
    <t>Červený a černý</t>
  </si>
  <si>
    <t>Stevenson, Robert Louis</t>
  </si>
  <si>
    <t>Podivuhodný příběh dr. Jekylla a pan Hydea</t>
  </si>
  <si>
    <t>Swift, Jonathan</t>
  </si>
  <si>
    <t>Gulliverovy cesty</t>
  </si>
  <si>
    <t>Škvorecký, Josef</t>
  </si>
  <si>
    <t>Prima sezóna</t>
  </si>
  <si>
    <t>Tučková, Kateřina</t>
  </si>
  <si>
    <t>Žítkovské bohyně</t>
  </si>
  <si>
    <t>Vančura, Vladislav</t>
  </si>
  <si>
    <t>Rozmarné léto</t>
  </si>
  <si>
    <t>Villon, Francois</t>
  </si>
  <si>
    <t>Básně</t>
  </si>
  <si>
    <t>Vrchlický, Jaroslav</t>
  </si>
  <si>
    <t>Noc na Karlštejně</t>
  </si>
  <si>
    <t>Waltari, Mika</t>
  </si>
  <si>
    <t>Egypťan Sinuhet</t>
  </si>
  <si>
    <t xml:space="preserve">Slavík a růže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</si>
</sst>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3" xfId="0" applyBorder="1"/>
    <xf numFmtId="0" fontId="0" fillId="2" borderId="2" xfId="0" applyFill="1" applyBorder="1"/>
    <xf numFmtId="0" fontId="0" fillId="0" borderId="2" xfId="0" applyBorder="1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0" fontId="0" fillId="0" borderId="0" xfId="0" applyProtection="1">
      <protection hidden="1"/>
    </xf>
    <xf numFmtId="0" fontId="1" fillId="0" borderId="2" xfId="0" applyFont="1" applyBorder="1" applyAlignment="1" applyProtection="1">
      <alignment horizontal="center"/>
      <protection hidden="1"/>
    </xf>
    <xf numFmtId="0" fontId="0" fillId="0" borderId="3" xfId="0" applyBorder="1" applyAlignment="1" applyProtection="1">
      <alignment horizontal="center"/>
      <protection hidden="1"/>
    </xf>
    <xf numFmtId="0" fontId="0" fillId="0" borderId="0" xfId="0" applyProtection="1">
      <protection locked="0"/>
    </xf>
    <xf numFmtId="0" fontId="1" fillId="0" borderId="11" xfId="0" applyFont="1" applyBorder="1" applyProtection="1">
      <protection locked="0"/>
    </xf>
    <xf numFmtId="0" fontId="1" fillId="0" borderId="12" xfId="0" applyFont="1" applyBorder="1" applyProtection="1"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center"/>
      <protection hidden="1"/>
    </xf>
    <xf numFmtId="0" fontId="0" fillId="0" borderId="1" xfId="0" applyBorder="1" applyAlignment="1" applyProtection="1">
      <alignment horizontal="left"/>
      <protection hidden="1"/>
    </xf>
    <xf numFmtId="0" fontId="1" fillId="0" borderId="2" xfId="0" applyFont="1" applyBorder="1" applyAlignment="1" applyProtection="1">
      <alignment horizontal="left"/>
      <protection hidden="1"/>
    </xf>
    <xf numFmtId="0" fontId="3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locked="0"/>
    </xf>
    <xf numFmtId="0" fontId="0" fillId="0" borderId="3" xfId="0" applyBorder="1" applyAlignment="1" applyProtection="1">
      <alignment horizontal="left"/>
      <protection hidden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4"/>
  <sheetViews>
    <sheetView tabSelected="1" workbookViewId="0">
      <selection activeCell="I8" sqref="I8"/>
    </sheetView>
  </sheetViews>
  <sheetFormatPr defaultRowHeight="14.4" x14ac:dyDescent="0.3"/>
  <cols>
    <col min="1" max="1" width="3.5546875" customWidth="1"/>
    <col min="2" max="3" width="42.6640625" customWidth="1"/>
    <col min="7" max="7" width="13.33203125" bestFit="1" customWidth="1"/>
    <col min="8" max="8" width="13.109375" bestFit="1" customWidth="1"/>
  </cols>
  <sheetData>
    <row r="2" spans="1:8" ht="18" customHeight="1" x14ac:dyDescent="0.35">
      <c r="A2" s="28" t="s">
        <v>0</v>
      </c>
      <c r="B2" s="28"/>
      <c r="C2" s="28"/>
    </row>
    <row r="3" spans="1:8" ht="18" customHeight="1" x14ac:dyDescent="0.35">
      <c r="A3" s="29" t="s">
        <v>1</v>
      </c>
      <c r="B3" s="29"/>
      <c r="C3" s="29"/>
    </row>
    <row r="5" spans="1:8" x14ac:dyDescent="0.3">
      <c r="A5" s="30" t="s">
        <v>2</v>
      </c>
      <c r="B5" s="30"/>
      <c r="C5" s="30"/>
    </row>
    <row r="6" spans="1:8" x14ac:dyDescent="0.3">
      <c r="A6" s="6"/>
      <c r="B6" s="6"/>
      <c r="C6" s="6"/>
    </row>
    <row r="7" spans="1:8" ht="15" thickBot="1" x14ac:dyDescent="0.35">
      <c r="G7" s="25" t="s">
        <v>3</v>
      </c>
      <c r="H7" s="25"/>
    </row>
    <row r="8" spans="1:8" ht="15" thickBot="1" x14ac:dyDescent="0.35">
      <c r="A8" s="12"/>
      <c r="B8" s="13" t="s">
        <v>4</v>
      </c>
      <c r="C8" s="14" t="s">
        <v>5</v>
      </c>
      <c r="G8" s="9" t="s">
        <v>6</v>
      </c>
      <c r="H8" s="9" t="s">
        <v>7</v>
      </c>
    </row>
    <row r="9" spans="1:8" x14ac:dyDescent="0.3">
      <c r="A9" s="15" t="s">
        <v>8</v>
      </c>
      <c r="B9" s="16"/>
      <c r="C9" s="17"/>
      <c r="G9" s="9" t="e">
        <f>VLOOKUP(C9,'Autoři a díla'!$B$2:$D$96,2,0)</f>
        <v>#N/A</v>
      </c>
      <c r="H9" s="9" t="e">
        <f>VLOOKUP(C9,'Autoři a díla'!$B$2:$D$96,3,0)</f>
        <v>#N/A</v>
      </c>
    </row>
    <row r="10" spans="1:8" x14ac:dyDescent="0.3">
      <c r="A10" s="18" t="s">
        <v>11</v>
      </c>
      <c r="B10" s="19"/>
      <c r="C10" s="20"/>
      <c r="G10" s="9" t="e">
        <f>VLOOKUP(C10,'Autoři a díla'!$B$2:$D$96,2,0)</f>
        <v>#N/A</v>
      </c>
      <c r="H10" s="9" t="e">
        <f>VLOOKUP(C10,'Autoři a díla'!$B$2:$D$96,3,0)</f>
        <v>#N/A</v>
      </c>
    </row>
    <row r="11" spans="1:8" x14ac:dyDescent="0.3">
      <c r="A11" s="18" t="s">
        <v>14</v>
      </c>
      <c r="B11" s="19"/>
      <c r="C11" s="20"/>
      <c r="G11" s="9" t="e">
        <f>VLOOKUP(C11,'Autoři a díla'!$B$2:$D$96,2,0)</f>
        <v>#N/A</v>
      </c>
      <c r="H11" s="9" t="e">
        <f>VLOOKUP(C11,'Autoři a díla'!$B$2:$D$96,3,0)</f>
        <v>#N/A</v>
      </c>
    </row>
    <row r="12" spans="1:8" x14ac:dyDescent="0.3">
      <c r="A12" s="18" t="s">
        <v>17</v>
      </c>
      <c r="B12" s="19"/>
      <c r="C12" s="20"/>
      <c r="G12" s="9" t="e">
        <f>VLOOKUP(C12,'Autoři a díla'!$B$2:$D$96,2,0)</f>
        <v>#N/A</v>
      </c>
      <c r="H12" s="9" t="e">
        <f>VLOOKUP(C12,'Autoři a díla'!$B$2:$D$96,3,0)</f>
        <v>#N/A</v>
      </c>
    </row>
    <row r="13" spans="1:8" x14ac:dyDescent="0.3">
      <c r="A13" s="18" t="s">
        <v>20</v>
      </c>
      <c r="B13" s="19"/>
      <c r="C13" s="20"/>
      <c r="G13" s="9" t="e">
        <f>VLOOKUP(C13,'Autoři a díla'!$B$2:$D$96,2,0)</f>
        <v>#N/A</v>
      </c>
      <c r="H13" s="9" t="e">
        <f>VLOOKUP(C13,'Autoři a díla'!$B$2:$D$96,3,0)</f>
        <v>#N/A</v>
      </c>
    </row>
    <row r="14" spans="1:8" x14ac:dyDescent="0.3">
      <c r="A14" s="18" t="s">
        <v>23</v>
      </c>
      <c r="B14" s="19"/>
      <c r="C14" s="20"/>
      <c r="G14" s="9" t="e">
        <f>VLOOKUP(C14,'Autoři a díla'!$B$2:$D$96,2,0)</f>
        <v>#N/A</v>
      </c>
      <c r="H14" s="9" t="e">
        <f>VLOOKUP(C14,'Autoři a díla'!$B$2:$D$96,3,0)</f>
        <v>#N/A</v>
      </c>
    </row>
    <row r="15" spans="1:8" x14ac:dyDescent="0.3">
      <c r="A15" s="18" t="s">
        <v>26</v>
      </c>
      <c r="B15" s="19"/>
      <c r="C15" s="20"/>
      <c r="G15" s="9" t="e">
        <f>VLOOKUP(C15,'Autoři a díla'!$B$2:$D$96,2,0)</f>
        <v>#N/A</v>
      </c>
      <c r="H15" s="9" t="e">
        <f>VLOOKUP(C15,'Autoři a díla'!$B$2:$D$96,3,0)</f>
        <v>#N/A</v>
      </c>
    </row>
    <row r="16" spans="1:8" x14ac:dyDescent="0.3">
      <c r="A16" s="18" t="s">
        <v>29</v>
      </c>
      <c r="B16" s="19"/>
      <c r="C16" s="20"/>
      <c r="G16" s="9" t="e">
        <f>VLOOKUP(C16,'Autoři a díla'!$B$2:$D$96,2,0)</f>
        <v>#N/A</v>
      </c>
      <c r="H16" s="9" t="e">
        <f>VLOOKUP(C16,'Autoři a díla'!$B$2:$D$96,3,0)</f>
        <v>#N/A</v>
      </c>
    </row>
    <row r="17" spans="1:8" x14ac:dyDescent="0.3">
      <c r="A17" s="18" t="s">
        <v>32</v>
      </c>
      <c r="B17" s="19"/>
      <c r="C17" s="20"/>
      <c r="G17" s="9" t="e">
        <f>VLOOKUP(C17,'Autoři a díla'!$B$2:$D$96,2,0)</f>
        <v>#N/A</v>
      </c>
      <c r="H17" s="9" t="e">
        <f>VLOOKUP(C17,'Autoři a díla'!$B$2:$D$96,3,0)</f>
        <v>#N/A</v>
      </c>
    </row>
    <row r="18" spans="1:8" x14ac:dyDescent="0.3">
      <c r="A18" s="18" t="s">
        <v>35</v>
      </c>
      <c r="B18" s="19"/>
      <c r="C18" s="20"/>
      <c r="G18" s="9" t="e">
        <f>VLOOKUP(C18,'Autoři a díla'!$B$2:$D$96,2,0)</f>
        <v>#N/A</v>
      </c>
      <c r="H18" s="9" t="e">
        <f>VLOOKUP(C18,'Autoři a díla'!$B$2:$D$96,3,0)</f>
        <v>#N/A</v>
      </c>
    </row>
    <row r="19" spans="1:8" x14ac:dyDescent="0.3">
      <c r="A19" s="18" t="s">
        <v>38</v>
      </c>
      <c r="B19" s="19"/>
      <c r="C19" s="20"/>
      <c r="G19" s="9" t="e">
        <f>VLOOKUP(C19,'Autoři a díla'!$B$2:$D$96,2,0)</f>
        <v>#N/A</v>
      </c>
      <c r="H19" s="9" t="e">
        <f>VLOOKUP(C19,'Autoři a díla'!$B$2:$D$96,3,0)</f>
        <v>#N/A</v>
      </c>
    </row>
    <row r="20" spans="1:8" x14ac:dyDescent="0.3">
      <c r="A20" s="18" t="s">
        <v>41</v>
      </c>
      <c r="B20" s="19"/>
      <c r="C20" s="20"/>
      <c r="G20" s="9" t="e">
        <f>VLOOKUP(C20,'Autoři a díla'!$B$2:$D$96,2,0)</f>
        <v>#N/A</v>
      </c>
      <c r="H20" s="9" t="e">
        <f>VLOOKUP(C20,'Autoři a díla'!$B$2:$D$96,3,0)</f>
        <v>#N/A</v>
      </c>
    </row>
    <row r="21" spans="1:8" x14ac:dyDescent="0.3">
      <c r="A21" s="18" t="s">
        <v>44</v>
      </c>
      <c r="B21" s="19"/>
      <c r="C21" s="20"/>
      <c r="G21" s="9" t="e">
        <f>VLOOKUP(C21,'Autoři a díla'!$B$2:$D$96,2,0)</f>
        <v>#N/A</v>
      </c>
      <c r="H21" s="9" t="e">
        <f>VLOOKUP(C21,'Autoři a díla'!$B$2:$D$96,3,0)</f>
        <v>#N/A</v>
      </c>
    </row>
    <row r="22" spans="1:8" x14ac:dyDescent="0.3">
      <c r="A22" s="18" t="s">
        <v>47</v>
      </c>
      <c r="B22" s="19"/>
      <c r="C22" s="20"/>
      <c r="G22" s="9" t="e">
        <f>VLOOKUP(C22,'Autoři a díla'!$B$2:$D$96,2,0)</f>
        <v>#N/A</v>
      </c>
      <c r="H22" s="9" t="e">
        <f>VLOOKUP(C22,'Autoři a díla'!$B$2:$D$96,3,0)</f>
        <v>#N/A</v>
      </c>
    </row>
    <row r="23" spans="1:8" x14ac:dyDescent="0.3">
      <c r="A23" s="18" t="s">
        <v>50</v>
      </c>
      <c r="B23" s="19"/>
      <c r="C23" s="20"/>
      <c r="G23" s="9" t="e">
        <f>VLOOKUP(C23,'Autoři a díla'!$B$2:$D$96,2,0)</f>
        <v>#N/A</v>
      </c>
      <c r="H23" s="9" t="e">
        <f>VLOOKUP(C23,'Autoři a díla'!$B$2:$D$96,3,0)</f>
        <v>#N/A</v>
      </c>
    </row>
    <row r="24" spans="1:8" x14ac:dyDescent="0.3">
      <c r="A24" s="18" t="s">
        <v>53</v>
      </c>
      <c r="B24" s="19"/>
      <c r="C24" s="20"/>
      <c r="G24" s="9" t="e">
        <f>VLOOKUP(C24,'Autoři a díla'!$B$2:$D$96,2,0)</f>
        <v>#N/A</v>
      </c>
      <c r="H24" s="9" t="e">
        <f>VLOOKUP(C24,'Autoři a díla'!$B$2:$D$96,3,0)</f>
        <v>#N/A</v>
      </c>
    </row>
    <row r="25" spans="1:8" x14ac:dyDescent="0.3">
      <c r="A25" s="18" t="s">
        <v>56</v>
      </c>
      <c r="B25" s="19"/>
      <c r="C25" s="20"/>
      <c r="G25" s="9" t="e">
        <f>VLOOKUP(C25,'Autoři a díla'!$B$2:$D$96,2,0)</f>
        <v>#N/A</v>
      </c>
      <c r="H25" s="9" t="e">
        <f>VLOOKUP(C25,'Autoři a díla'!$B$2:$D$96,3,0)</f>
        <v>#N/A</v>
      </c>
    </row>
    <row r="26" spans="1:8" x14ac:dyDescent="0.3">
      <c r="A26" s="18" t="s">
        <v>59</v>
      </c>
      <c r="B26" s="19"/>
      <c r="C26" s="20"/>
      <c r="G26" s="9" t="e">
        <f>VLOOKUP(C26,'Autoři a díla'!$B$2:$D$96,2,0)</f>
        <v>#N/A</v>
      </c>
      <c r="H26" s="9" t="e">
        <f>VLOOKUP(C26,'Autoři a díla'!$B$2:$D$96,3,0)</f>
        <v>#N/A</v>
      </c>
    </row>
    <row r="27" spans="1:8" x14ac:dyDescent="0.3">
      <c r="A27" s="18" t="s">
        <v>62</v>
      </c>
      <c r="B27" s="19"/>
      <c r="C27" s="20"/>
      <c r="G27" s="9" t="e">
        <f>VLOOKUP(C27,'Autoři a díla'!$B$2:$D$96,2,0)</f>
        <v>#N/A</v>
      </c>
      <c r="H27" s="9" t="e">
        <f>VLOOKUP(C27,'Autoři a díla'!$B$2:$D$96,3,0)</f>
        <v>#N/A</v>
      </c>
    </row>
    <row r="28" spans="1:8" ht="15" thickBot="1" x14ac:dyDescent="0.35">
      <c r="A28" s="21" t="s">
        <v>65</v>
      </c>
      <c r="B28" s="22"/>
      <c r="C28" s="23"/>
      <c r="G28" s="9" t="e">
        <f>VLOOKUP(C28,'Autoři a díla'!$B$2:$D$96,2,0)</f>
        <v>#N/A</v>
      </c>
      <c r="H28" s="9" t="e">
        <f>VLOOKUP(C28,'Autoři a díla'!$B$2:$D$96,3,0)</f>
        <v>#N/A</v>
      </c>
    </row>
    <row r="33" spans="1:3" ht="15" thickBot="1" x14ac:dyDescent="0.35">
      <c r="A33" s="27" t="s">
        <v>68</v>
      </c>
      <c r="B33" s="27"/>
      <c r="C33" s="10" t="s">
        <v>69</v>
      </c>
    </row>
    <row r="34" spans="1:3" x14ac:dyDescent="0.3">
      <c r="A34" s="31" t="s">
        <v>70</v>
      </c>
      <c r="B34" s="31"/>
      <c r="C34" s="11">
        <f>COUNTIF($H$9:$H$28,4)</f>
        <v>0</v>
      </c>
    </row>
    <row r="35" spans="1:3" x14ac:dyDescent="0.3">
      <c r="A35" s="26" t="s">
        <v>71</v>
      </c>
      <c r="B35" s="26"/>
      <c r="C35" s="11">
        <f>COUNTIF($H$9:$H$28,5)</f>
        <v>0</v>
      </c>
    </row>
    <row r="36" spans="1:3" x14ac:dyDescent="0.3">
      <c r="A36" s="26" t="s">
        <v>72</v>
      </c>
      <c r="B36" s="26"/>
      <c r="C36" s="11">
        <f>COUNTIF($H$9:$H$28,6)</f>
        <v>0</v>
      </c>
    </row>
    <row r="37" spans="1:3" x14ac:dyDescent="0.3">
      <c r="A37" s="26" t="s">
        <v>73</v>
      </c>
      <c r="B37" s="26"/>
      <c r="C37" s="11">
        <f>COUNTIF($H$9:$H$28,7)</f>
        <v>0</v>
      </c>
    </row>
    <row r="38" spans="1:3" x14ac:dyDescent="0.3">
      <c r="A38" s="26" t="s">
        <v>74</v>
      </c>
      <c r="B38" s="26"/>
      <c r="C38" s="11">
        <f>COUNTIF($G$9:$G$28,1)</f>
        <v>0</v>
      </c>
    </row>
    <row r="39" spans="1:3" x14ac:dyDescent="0.3">
      <c r="A39" s="26" t="s">
        <v>75</v>
      </c>
      <c r="B39" s="26"/>
      <c r="C39" s="11">
        <f>COUNTIF($G$9:$G$28,2)</f>
        <v>0</v>
      </c>
    </row>
    <row r="40" spans="1:3" x14ac:dyDescent="0.3">
      <c r="A40" s="26" t="s">
        <v>76</v>
      </c>
      <c r="B40" s="26"/>
      <c r="C40" s="11">
        <f>COUNTIF($G$9:$G$28,3)</f>
        <v>0</v>
      </c>
    </row>
    <row r="47" spans="1:3" ht="32.4" customHeight="1" x14ac:dyDescent="0.3">
      <c r="A47" s="8" t="s">
        <v>77</v>
      </c>
      <c r="B47" s="24"/>
      <c r="C47" s="24" t="s">
        <v>78</v>
      </c>
    </row>
    <row r="54" spans="3:3" x14ac:dyDescent="0.3">
      <c r="C54" s="7"/>
    </row>
  </sheetData>
  <sheetProtection algorithmName="SHA-512" hashValue="r+pD2X2w6GVT1Vz0yZGhuLS0sBn83uApHrY7xAdjzl6iQd5//QBpuI2Rcn6XW3te1UjQF7bK9qBtRmKfQLg0ww==" saltValue="+vs+LP+A+VnrRYa+PizT1Q==" spinCount="100000" sheet="1" objects="1" scenarios="1"/>
  <mergeCells count="12">
    <mergeCell ref="G7:H7"/>
    <mergeCell ref="A40:B40"/>
    <mergeCell ref="A33:B33"/>
    <mergeCell ref="A2:C2"/>
    <mergeCell ref="A3:C3"/>
    <mergeCell ref="A5:C5"/>
    <mergeCell ref="A34:B34"/>
    <mergeCell ref="A35:B35"/>
    <mergeCell ref="A36:B36"/>
    <mergeCell ref="A37:B37"/>
    <mergeCell ref="A38:B38"/>
    <mergeCell ref="A39:B39"/>
  </mergeCells>
  <pageMargins left="0.51181102362204722" right="0.51181102362204722" top="0.78740157480314965" bottom="0.78740157480314965" header="0.19685039370078741" footer="0.19685039370078741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'Seznam autorů'!$B$1:$B$78</xm:f>
          </x14:formula1>
          <xm:sqref>B9:B28</xm:sqref>
        </x14:dataValidation>
        <x14:dataValidation type="list" allowBlank="1" showInputMessage="1" showErrorMessage="1">
          <x14:formula1>
            <xm:f>'Autoři a díla'!$B$2:$B$96</xm:f>
          </x14:formula1>
          <xm:sqref>C9:C28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workbookViewId="0">
      <selection activeCell="C22" sqref="C22"/>
    </sheetView>
  </sheetViews>
  <sheetFormatPr defaultRowHeight="14.4" x14ac:dyDescent="0.3"/>
  <cols>
    <col min="1" max="1" width="28" bestFit="1" customWidth="1"/>
    <col min="2" max="2" width="40.33203125" bestFit="1" customWidth="1"/>
    <col min="3" max="3" width="14.109375" bestFit="1" customWidth="1"/>
    <col min="4" max="4" width="14.44140625" bestFit="1" customWidth="1"/>
    <col min="7" max="7" width="31.33203125" bestFit="1" customWidth="1"/>
  </cols>
  <sheetData>
    <row r="1" spans="1:8" ht="15" thickBot="1" x14ac:dyDescent="0.35">
      <c r="A1" s="5" t="s">
        <v>79</v>
      </c>
      <c r="B1" s="5" t="s">
        <v>5</v>
      </c>
      <c r="C1" s="5" t="s">
        <v>6</v>
      </c>
      <c r="D1" s="5" t="s">
        <v>80</v>
      </c>
      <c r="G1" s="3" t="s">
        <v>81</v>
      </c>
      <c r="H1" s="4" t="s">
        <v>82</v>
      </c>
    </row>
    <row r="2" spans="1:8" x14ac:dyDescent="0.3">
      <c r="A2" t="s">
        <v>24</v>
      </c>
      <c r="B2" t="s">
        <v>25</v>
      </c>
      <c r="C2">
        <v>1</v>
      </c>
      <c r="D2">
        <v>5</v>
      </c>
      <c r="G2" s="2" t="s">
        <v>83</v>
      </c>
      <c r="H2" s="2">
        <v>1</v>
      </c>
    </row>
    <row r="3" spans="1:8" x14ac:dyDescent="0.3">
      <c r="A3" t="s">
        <v>27</v>
      </c>
      <c r="B3" t="s">
        <v>28</v>
      </c>
      <c r="C3">
        <v>1</v>
      </c>
      <c r="D3">
        <v>5</v>
      </c>
      <c r="G3" s="1" t="s">
        <v>84</v>
      </c>
      <c r="H3" s="1">
        <v>2</v>
      </c>
    </row>
    <row r="4" spans="1:8" x14ac:dyDescent="0.3">
      <c r="A4" t="s">
        <v>30</v>
      </c>
      <c r="B4" t="s">
        <v>31</v>
      </c>
      <c r="C4">
        <v>1</v>
      </c>
      <c r="D4">
        <v>7</v>
      </c>
      <c r="G4" s="1" t="s">
        <v>85</v>
      </c>
      <c r="H4" s="1">
        <v>3</v>
      </c>
    </row>
    <row r="5" spans="1:8" x14ac:dyDescent="0.3">
      <c r="A5" t="s">
        <v>66</v>
      </c>
      <c r="B5" t="s">
        <v>67</v>
      </c>
      <c r="C5">
        <v>3</v>
      </c>
      <c r="D5">
        <v>6</v>
      </c>
      <c r="G5" s="1" t="s">
        <v>86</v>
      </c>
      <c r="H5" s="1">
        <v>4</v>
      </c>
    </row>
    <row r="6" spans="1:8" x14ac:dyDescent="0.3">
      <c r="A6" t="s">
        <v>57</v>
      </c>
      <c r="B6" t="s">
        <v>58</v>
      </c>
      <c r="C6">
        <v>1</v>
      </c>
      <c r="D6">
        <v>4</v>
      </c>
      <c r="G6" s="1" t="s">
        <v>87</v>
      </c>
      <c r="H6" s="1">
        <v>5</v>
      </c>
    </row>
    <row r="7" spans="1:8" x14ac:dyDescent="0.3">
      <c r="A7" t="s">
        <v>88</v>
      </c>
      <c r="B7" t="s">
        <v>89</v>
      </c>
      <c r="C7">
        <v>2</v>
      </c>
      <c r="D7">
        <v>5</v>
      </c>
      <c r="G7" s="1" t="s">
        <v>90</v>
      </c>
      <c r="H7" s="1">
        <v>6</v>
      </c>
    </row>
    <row r="8" spans="1:8" x14ac:dyDescent="0.3">
      <c r="A8" t="s">
        <v>91</v>
      </c>
      <c r="B8" t="s">
        <v>92</v>
      </c>
      <c r="C8">
        <v>1</v>
      </c>
      <c r="D8">
        <v>5</v>
      </c>
      <c r="G8" s="1" t="s">
        <v>93</v>
      </c>
      <c r="H8" s="1">
        <v>7</v>
      </c>
    </row>
    <row r="9" spans="1:8" x14ac:dyDescent="0.3">
      <c r="A9" t="s">
        <v>94</v>
      </c>
      <c r="B9" t="s">
        <v>95</v>
      </c>
      <c r="C9">
        <v>1</v>
      </c>
      <c r="D9">
        <v>5</v>
      </c>
    </row>
    <row r="10" spans="1:8" x14ac:dyDescent="0.3">
      <c r="A10" t="s">
        <v>96</v>
      </c>
      <c r="B10" t="s">
        <v>97</v>
      </c>
      <c r="C10">
        <v>1</v>
      </c>
      <c r="D10">
        <v>5</v>
      </c>
    </row>
    <row r="11" spans="1:8" x14ac:dyDescent="0.3">
      <c r="A11" t="s">
        <v>98</v>
      </c>
      <c r="B11" t="s">
        <v>99</v>
      </c>
      <c r="C11">
        <v>1</v>
      </c>
      <c r="D11">
        <v>6</v>
      </c>
    </row>
    <row r="12" spans="1:8" x14ac:dyDescent="0.3">
      <c r="A12" t="s">
        <v>100</v>
      </c>
      <c r="B12" t="s">
        <v>101</v>
      </c>
      <c r="C12">
        <v>1</v>
      </c>
      <c r="D12">
        <v>6</v>
      </c>
    </row>
    <row r="13" spans="1:8" x14ac:dyDescent="0.3">
      <c r="A13" t="s">
        <v>12</v>
      </c>
      <c r="B13" t="s">
        <v>13</v>
      </c>
      <c r="C13">
        <v>3</v>
      </c>
      <c r="D13">
        <v>7</v>
      </c>
    </row>
    <row r="14" spans="1:8" x14ac:dyDescent="0.3">
      <c r="A14" t="s">
        <v>12</v>
      </c>
      <c r="B14" t="s">
        <v>102</v>
      </c>
      <c r="C14">
        <v>1</v>
      </c>
      <c r="D14">
        <v>7</v>
      </c>
    </row>
    <row r="15" spans="1:8" x14ac:dyDescent="0.3">
      <c r="A15" t="s">
        <v>12</v>
      </c>
      <c r="B15" t="s">
        <v>103</v>
      </c>
      <c r="C15">
        <v>3</v>
      </c>
      <c r="D15">
        <v>7</v>
      </c>
    </row>
    <row r="16" spans="1:8" x14ac:dyDescent="0.3">
      <c r="A16" t="s">
        <v>104</v>
      </c>
      <c r="B16" t="s">
        <v>105</v>
      </c>
      <c r="C16">
        <v>1</v>
      </c>
      <c r="D16">
        <v>4</v>
      </c>
    </row>
    <row r="17" spans="1:4" x14ac:dyDescent="0.3">
      <c r="A17" t="s">
        <v>106</v>
      </c>
      <c r="B17" t="s">
        <v>107</v>
      </c>
      <c r="C17">
        <v>1</v>
      </c>
      <c r="D17">
        <v>5</v>
      </c>
    </row>
    <row r="18" spans="1:4" x14ac:dyDescent="0.3">
      <c r="A18" t="s">
        <v>108</v>
      </c>
      <c r="B18" t="s">
        <v>109</v>
      </c>
      <c r="C18">
        <v>1</v>
      </c>
      <c r="D18">
        <v>7</v>
      </c>
    </row>
    <row r="19" spans="1:4" x14ac:dyDescent="0.3">
      <c r="A19" t="s">
        <v>110</v>
      </c>
      <c r="B19" t="s">
        <v>111</v>
      </c>
      <c r="C19">
        <v>1</v>
      </c>
      <c r="D19">
        <v>6</v>
      </c>
    </row>
    <row r="20" spans="1:4" x14ac:dyDescent="0.3">
      <c r="A20" t="s">
        <v>112</v>
      </c>
      <c r="B20" t="s">
        <v>55</v>
      </c>
      <c r="C20">
        <v>2</v>
      </c>
      <c r="D20">
        <v>5</v>
      </c>
    </row>
    <row r="21" spans="1:4" x14ac:dyDescent="0.3">
      <c r="A21" t="s">
        <v>113</v>
      </c>
      <c r="B21" t="s">
        <v>114</v>
      </c>
      <c r="C21">
        <v>1</v>
      </c>
      <c r="D21">
        <v>6</v>
      </c>
    </row>
    <row r="22" spans="1:4" x14ac:dyDescent="0.3">
      <c r="A22" t="s">
        <v>115</v>
      </c>
      <c r="B22" t="s">
        <v>116</v>
      </c>
      <c r="C22">
        <v>1</v>
      </c>
      <c r="D22">
        <v>5</v>
      </c>
    </row>
    <row r="23" spans="1:4" x14ac:dyDescent="0.3">
      <c r="A23" t="s">
        <v>117</v>
      </c>
      <c r="B23" t="s">
        <v>118</v>
      </c>
      <c r="C23">
        <v>1</v>
      </c>
      <c r="D23">
        <v>7</v>
      </c>
    </row>
    <row r="24" spans="1:4" x14ac:dyDescent="0.3">
      <c r="A24" t="s">
        <v>119</v>
      </c>
      <c r="B24" t="s">
        <v>120</v>
      </c>
      <c r="C24">
        <v>3</v>
      </c>
      <c r="D24">
        <v>5</v>
      </c>
    </row>
    <row r="25" spans="1:4" x14ac:dyDescent="0.3">
      <c r="A25" t="s">
        <v>121</v>
      </c>
      <c r="B25" t="s">
        <v>122</v>
      </c>
      <c r="C25">
        <v>1</v>
      </c>
      <c r="D25">
        <v>4</v>
      </c>
    </row>
    <row r="26" spans="1:4" x14ac:dyDescent="0.3">
      <c r="A26" t="s">
        <v>123</v>
      </c>
      <c r="B26" t="s">
        <v>124</v>
      </c>
      <c r="C26">
        <v>3</v>
      </c>
      <c r="D26">
        <v>4</v>
      </c>
    </row>
    <row r="27" spans="1:4" x14ac:dyDescent="0.3">
      <c r="A27" t="s">
        <v>125</v>
      </c>
      <c r="B27" t="s">
        <v>126</v>
      </c>
      <c r="C27">
        <v>1</v>
      </c>
      <c r="D27">
        <v>7</v>
      </c>
    </row>
    <row r="28" spans="1:4" x14ac:dyDescent="0.3">
      <c r="A28" t="s">
        <v>127</v>
      </c>
      <c r="B28" t="s">
        <v>128</v>
      </c>
      <c r="C28">
        <v>1</v>
      </c>
      <c r="D28">
        <v>7</v>
      </c>
    </row>
    <row r="29" spans="1:4" x14ac:dyDescent="0.3">
      <c r="A29" t="s">
        <v>129</v>
      </c>
      <c r="B29" t="s">
        <v>130</v>
      </c>
      <c r="C29">
        <v>1</v>
      </c>
      <c r="D29">
        <v>6</v>
      </c>
    </row>
    <row r="30" spans="1:4" x14ac:dyDescent="0.3">
      <c r="A30" t="s">
        <v>131</v>
      </c>
      <c r="B30" t="s">
        <v>132</v>
      </c>
      <c r="C30">
        <v>1</v>
      </c>
      <c r="D30">
        <v>6</v>
      </c>
    </row>
    <row r="31" spans="1:4" x14ac:dyDescent="0.3">
      <c r="A31" t="s">
        <v>131</v>
      </c>
      <c r="B31" t="s">
        <v>133</v>
      </c>
      <c r="C31">
        <v>1</v>
      </c>
      <c r="D31">
        <v>6</v>
      </c>
    </row>
    <row r="32" spans="1:4" x14ac:dyDescent="0.3">
      <c r="A32" t="s">
        <v>21</v>
      </c>
      <c r="B32" t="s">
        <v>134</v>
      </c>
      <c r="C32">
        <v>1</v>
      </c>
      <c r="D32">
        <v>7</v>
      </c>
    </row>
    <row r="33" spans="1:4" x14ac:dyDescent="0.3">
      <c r="A33" t="s">
        <v>21</v>
      </c>
      <c r="B33" t="s">
        <v>22</v>
      </c>
      <c r="C33">
        <v>1</v>
      </c>
      <c r="D33">
        <v>7</v>
      </c>
    </row>
    <row r="34" spans="1:4" x14ac:dyDescent="0.3">
      <c r="A34" t="s">
        <v>135</v>
      </c>
      <c r="B34" t="s">
        <v>136</v>
      </c>
      <c r="C34">
        <v>1</v>
      </c>
      <c r="D34">
        <v>5</v>
      </c>
    </row>
    <row r="35" spans="1:4" x14ac:dyDescent="0.3">
      <c r="A35" t="s">
        <v>135</v>
      </c>
      <c r="B35" t="s">
        <v>137</v>
      </c>
      <c r="C35">
        <v>1</v>
      </c>
      <c r="D35">
        <v>5</v>
      </c>
    </row>
    <row r="36" spans="1:4" x14ac:dyDescent="0.3">
      <c r="A36" t="s">
        <v>138</v>
      </c>
      <c r="B36" t="s">
        <v>139</v>
      </c>
      <c r="C36">
        <v>1</v>
      </c>
      <c r="D36">
        <v>5</v>
      </c>
    </row>
    <row r="37" spans="1:4" x14ac:dyDescent="0.3">
      <c r="A37" t="s">
        <v>140</v>
      </c>
      <c r="B37" t="s">
        <v>141</v>
      </c>
      <c r="C37">
        <v>1</v>
      </c>
      <c r="D37">
        <v>7</v>
      </c>
    </row>
    <row r="38" spans="1:4" x14ac:dyDescent="0.3">
      <c r="A38" t="s">
        <v>142</v>
      </c>
      <c r="B38" t="s">
        <v>143</v>
      </c>
      <c r="C38">
        <v>1</v>
      </c>
      <c r="D38">
        <v>7</v>
      </c>
    </row>
    <row r="39" spans="1:4" x14ac:dyDescent="0.3">
      <c r="A39" t="s">
        <v>144</v>
      </c>
      <c r="B39" t="s">
        <v>145</v>
      </c>
      <c r="C39">
        <v>1</v>
      </c>
      <c r="D39">
        <v>7</v>
      </c>
    </row>
    <row r="40" spans="1:4" x14ac:dyDescent="0.3">
      <c r="A40" t="s">
        <v>144</v>
      </c>
      <c r="B40" t="s">
        <v>146</v>
      </c>
      <c r="C40">
        <v>1</v>
      </c>
      <c r="D40">
        <v>7</v>
      </c>
    </row>
    <row r="41" spans="1:4" x14ac:dyDescent="0.3">
      <c r="A41" t="s">
        <v>147</v>
      </c>
      <c r="B41" t="s">
        <v>148</v>
      </c>
      <c r="C41">
        <v>1</v>
      </c>
      <c r="D41">
        <v>7</v>
      </c>
    </row>
    <row r="42" spans="1:4" x14ac:dyDescent="0.3">
      <c r="A42" t="s">
        <v>149</v>
      </c>
      <c r="B42" t="s">
        <v>150</v>
      </c>
      <c r="C42">
        <v>1</v>
      </c>
      <c r="D42">
        <v>6</v>
      </c>
    </row>
    <row r="43" spans="1:4" x14ac:dyDescent="0.3">
      <c r="A43" t="s">
        <v>151</v>
      </c>
      <c r="B43" t="s">
        <v>152</v>
      </c>
      <c r="C43">
        <v>1</v>
      </c>
      <c r="D43">
        <v>4</v>
      </c>
    </row>
    <row r="44" spans="1:4" x14ac:dyDescent="0.3">
      <c r="A44" t="s">
        <v>153</v>
      </c>
      <c r="B44" t="s">
        <v>154</v>
      </c>
      <c r="C44">
        <v>1</v>
      </c>
      <c r="D44">
        <v>7</v>
      </c>
    </row>
    <row r="45" spans="1:4" x14ac:dyDescent="0.3">
      <c r="A45" t="s">
        <v>9</v>
      </c>
      <c r="B45" t="s">
        <v>10</v>
      </c>
      <c r="C45">
        <v>1</v>
      </c>
      <c r="D45">
        <v>7</v>
      </c>
    </row>
    <row r="46" spans="1:4" x14ac:dyDescent="0.3">
      <c r="A46" t="s">
        <v>54</v>
      </c>
      <c r="B46" t="s">
        <v>155</v>
      </c>
      <c r="C46">
        <v>2</v>
      </c>
      <c r="D46">
        <v>5</v>
      </c>
    </row>
    <row r="47" spans="1:4" x14ac:dyDescent="0.3">
      <c r="A47" t="s">
        <v>156</v>
      </c>
      <c r="B47" t="s">
        <v>157</v>
      </c>
      <c r="C47">
        <v>1</v>
      </c>
      <c r="D47">
        <v>5</v>
      </c>
    </row>
    <row r="48" spans="1:4" x14ac:dyDescent="0.3">
      <c r="A48" t="s">
        <v>158</v>
      </c>
      <c r="B48" t="s">
        <v>159</v>
      </c>
      <c r="C48">
        <v>3</v>
      </c>
      <c r="D48">
        <v>4</v>
      </c>
    </row>
    <row r="49" spans="1:4" x14ac:dyDescent="0.3">
      <c r="A49" t="s">
        <v>160</v>
      </c>
      <c r="B49" t="s">
        <v>161</v>
      </c>
      <c r="C49">
        <v>1</v>
      </c>
      <c r="D49">
        <v>6</v>
      </c>
    </row>
    <row r="50" spans="1:4" x14ac:dyDescent="0.3">
      <c r="A50" t="s">
        <v>162</v>
      </c>
      <c r="B50" t="s">
        <v>163</v>
      </c>
      <c r="C50">
        <v>3</v>
      </c>
      <c r="D50">
        <v>5</v>
      </c>
    </row>
    <row r="51" spans="1:4" x14ac:dyDescent="0.3">
      <c r="A51" t="s">
        <v>164</v>
      </c>
      <c r="B51" t="s">
        <v>165</v>
      </c>
      <c r="C51">
        <v>1</v>
      </c>
      <c r="D51">
        <v>5</v>
      </c>
    </row>
    <row r="52" spans="1:4" x14ac:dyDescent="0.3">
      <c r="A52" t="s">
        <v>166</v>
      </c>
      <c r="B52" t="s">
        <v>167</v>
      </c>
      <c r="C52">
        <v>1</v>
      </c>
      <c r="D52">
        <v>5</v>
      </c>
    </row>
    <row r="53" spans="1:4" x14ac:dyDescent="0.3">
      <c r="A53" t="s">
        <v>166</v>
      </c>
      <c r="B53" t="s">
        <v>168</v>
      </c>
      <c r="C53">
        <v>1</v>
      </c>
      <c r="D53">
        <v>5</v>
      </c>
    </row>
    <row r="54" spans="1:4" x14ac:dyDescent="0.3">
      <c r="A54" t="s">
        <v>169</v>
      </c>
      <c r="B54" t="s">
        <v>170</v>
      </c>
      <c r="C54">
        <v>2</v>
      </c>
      <c r="D54">
        <v>7</v>
      </c>
    </row>
    <row r="55" spans="1:4" x14ac:dyDescent="0.3">
      <c r="A55" t="s">
        <v>169</v>
      </c>
      <c r="B55" t="s">
        <v>171</v>
      </c>
      <c r="C55">
        <v>3</v>
      </c>
      <c r="D55">
        <v>7</v>
      </c>
    </row>
    <row r="56" spans="1:4" x14ac:dyDescent="0.3">
      <c r="A56" t="s">
        <v>172</v>
      </c>
      <c r="B56" t="s">
        <v>173</v>
      </c>
      <c r="C56">
        <v>1</v>
      </c>
      <c r="D56">
        <v>7</v>
      </c>
    </row>
    <row r="57" spans="1:4" x14ac:dyDescent="0.3">
      <c r="A57" t="s">
        <v>172</v>
      </c>
      <c r="B57" t="s">
        <v>174</v>
      </c>
      <c r="C57">
        <v>1</v>
      </c>
      <c r="D57">
        <v>7</v>
      </c>
    </row>
    <row r="58" spans="1:4" x14ac:dyDescent="0.3">
      <c r="A58" t="s">
        <v>175</v>
      </c>
      <c r="B58" t="s">
        <v>176</v>
      </c>
      <c r="C58">
        <v>1</v>
      </c>
      <c r="D58">
        <v>6</v>
      </c>
    </row>
    <row r="59" spans="1:4" x14ac:dyDescent="0.3">
      <c r="A59" t="s">
        <v>15</v>
      </c>
      <c r="B59" t="s">
        <v>16</v>
      </c>
      <c r="C59">
        <v>1</v>
      </c>
      <c r="D59">
        <v>7</v>
      </c>
    </row>
    <row r="60" spans="1:4" x14ac:dyDescent="0.3">
      <c r="A60" t="s">
        <v>177</v>
      </c>
      <c r="B60" t="s">
        <v>178</v>
      </c>
      <c r="C60">
        <v>1</v>
      </c>
      <c r="D60">
        <v>7</v>
      </c>
    </row>
    <row r="61" spans="1:4" x14ac:dyDescent="0.3">
      <c r="A61" t="s">
        <v>177</v>
      </c>
      <c r="B61" t="s">
        <v>179</v>
      </c>
      <c r="C61">
        <v>1</v>
      </c>
      <c r="D61">
        <v>7</v>
      </c>
    </row>
    <row r="62" spans="1:4" x14ac:dyDescent="0.3">
      <c r="A62" t="s">
        <v>18</v>
      </c>
      <c r="B62" t="s">
        <v>19</v>
      </c>
      <c r="C62">
        <v>1</v>
      </c>
      <c r="D62">
        <v>7</v>
      </c>
    </row>
    <row r="63" spans="1:4" x14ac:dyDescent="0.3">
      <c r="A63" t="s">
        <v>180</v>
      </c>
      <c r="B63" t="s">
        <v>181</v>
      </c>
      <c r="C63">
        <v>2</v>
      </c>
      <c r="D63">
        <v>5</v>
      </c>
    </row>
    <row r="64" spans="1:4" x14ac:dyDescent="0.3">
      <c r="A64" t="s">
        <v>180</v>
      </c>
      <c r="B64" t="s">
        <v>182</v>
      </c>
      <c r="C64">
        <v>1</v>
      </c>
      <c r="D64">
        <v>5</v>
      </c>
    </row>
    <row r="65" spans="1:4" x14ac:dyDescent="0.3">
      <c r="A65" t="s">
        <v>180</v>
      </c>
      <c r="B65" t="s">
        <v>183</v>
      </c>
      <c r="C65">
        <v>1</v>
      </c>
      <c r="D65">
        <v>5</v>
      </c>
    </row>
    <row r="66" spans="1:4" x14ac:dyDescent="0.3">
      <c r="A66" t="s">
        <v>184</v>
      </c>
      <c r="B66" t="s">
        <v>185</v>
      </c>
      <c r="C66">
        <v>1</v>
      </c>
      <c r="D66">
        <v>7</v>
      </c>
    </row>
    <row r="67" spans="1:4" x14ac:dyDescent="0.3">
      <c r="A67" t="s">
        <v>186</v>
      </c>
      <c r="B67" t="s">
        <v>187</v>
      </c>
      <c r="C67">
        <v>2</v>
      </c>
      <c r="D67">
        <v>5</v>
      </c>
    </row>
    <row r="68" spans="1:4" x14ac:dyDescent="0.3">
      <c r="A68" t="s">
        <v>188</v>
      </c>
      <c r="B68" t="s">
        <v>189</v>
      </c>
      <c r="C68">
        <v>1</v>
      </c>
      <c r="D68">
        <v>6</v>
      </c>
    </row>
    <row r="69" spans="1:4" x14ac:dyDescent="0.3">
      <c r="A69" t="s">
        <v>188</v>
      </c>
      <c r="B69" t="s">
        <v>190</v>
      </c>
      <c r="C69">
        <v>1</v>
      </c>
      <c r="D69">
        <v>6</v>
      </c>
    </row>
    <row r="70" spans="1:4" x14ac:dyDescent="0.3">
      <c r="A70" t="s">
        <v>39</v>
      </c>
      <c r="B70" t="s">
        <v>40</v>
      </c>
      <c r="C70">
        <v>1</v>
      </c>
      <c r="D70">
        <v>6</v>
      </c>
    </row>
    <row r="71" spans="1:4" x14ac:dyDescent="0.3">
      <c r="A71" t="s">
        <v>191</v>
      </c>
      <c r="B71" t="s">
        <v>192</v>
      </c>
      <c r="C71">
        <v>1</v>
      </c>
      <c r="D71">
        <v>6</v>
      </c>
    </row>
    <row r="72" spans="1:4" x14ac:dyDescent="0.3">
      <c r="A72" t="s">
        <v>191</v>
      </c>
      <c r="B72" t="s">
        <v>193</v>
      </c>
      <c r="C72">
        <v>1</v>
      </c>
      <c r="D72">
        <v>6</v>
      </c>
    </row>
    <row r="73" spans="1:4" x14ac:dyDescent="0.3">
      <c r="A73" t="s">
        <v>194</v>
      </c>
      <c r="B73" t="s">
        <v>195</v>
      </c>
      <c r="C73">
        <v>2</v>
      </c>
      <c r="D73">
        <v>7</v>
      </c>
    </row>
    <row r="74" spans="1:4" x14ac:dyDescent="0.3">
      <c r="A74" t="s">
        <v>42</v>
      </c>
      <c r="B74" t="s">
        <v>196</v>
      </c>
      <c r="C74">
        <v>3</v>
      </c>
      <c r="D74">
        <v>4</v>
      </c>
    </row>
    <row r="75" spans="1:4" x14ac:dyDescent="0.3">
      <c r="A75" t="s">
        <v>42</v>
      </c>
      <c r="B75" t="s">
        <v>197</v>
      </c>
      <c r="C75">
        <v>3</v>
      </c>
      <c r="D75">
        <v>4</v>
      </c>
    </row>
    <row r="76" spans="1:4" x14ac:dyDescent="0.3">
      <c r="A76" t="s">
        <v>42</v>
      </c>
      <c r="B76" t="s">
        <v>43</v>
      </c>
      <c r="C76">
        <v>3</v>
      </c>
      <c r="D76">
        <v>4</v>
      </c>
    </row>
    <row r="77" spans="1:4" x14ac:dyDescent="0.3">
      <c r="A77" t="s">
        <v>198</v>
      </c>
      <c r="B77" t="s">
        <v>199</v>
      </c>
      <c r="C77">
        <v>3</v>
      </c>
      <c r="D77">
        <v>6</v>
      </c>
    </row>
    <row r="78" spans="1:4" x14ac:dyDescent="0.3">
      <c r="A78" t="s">
        <v>200</v>
      </c>
      <c r="B78" t="s">
        <v>201</v>
      </c>
      <c r="C78">
        <v>3</v>
      </c>
      <c r="D78">
        <v>7</v>
      </c>
    </row>
    <row r="79" spans="1:4" x14ac:dyDescent="0.3">
      <c r="A79" t="s">
        <v>202</v>
      </c>
      <c r="B79" t="s">
        <v>203</v>
      </c>
      <c r="C79">
        <v>1</v>
      </c>
      <c r="D79">
        <v>6</v>
      </c>
    </row>
    <row r="80" spans="1:4" x14ac:dyDescent="0.3">
      <c r="A80" t="s">
        <v>204</v>
      </c>
      <c r="B80" t="s">
        <v>205</v>
      </c>
      <c r="C80">
        <v>1</v>
      </c>
      <c r="D80">
        <v>5</v>
      </c>
    </row>
    <row r="81" spans="1:4" x14ac:dyDescent="0.3">
      <c r="A81" t="s">
        <v>206</v>
      </c>
      <c r="B81" t="s">
        <v>207</v>
      </c>
      <c r="C81">
        <v>1</v>
      </c>
      <c r="D81">
        <v>5</v>
      </c>
    </row>
    <row r="82" spans="1:4" x14ac:dyDescent="0.3">
      <c r="A82" t="s">
        <v>63</v>
      </c>
      <c r="B82" t="s">
        <v>64</v>
      </c>
      <c r="C82">
        <v>1</v>
      </c>
      <c r="D82">
        <v>6</v>
      </c>
    </row>
    <row r="83" spans="1:4" x14ac:dyDescent="0.3">
      <c r="A83" t="s">
        <v>208</v>
      </c>
      <c r="B83" t="s">
        <v>209</v>
      </c>
      <c r="C83">
        <v>1</v>
      </c>
      <c r="D83">
        <v>4</v>
      </c>
    </row>
    <row r="84" spans="1:4" x14ac:dyDescent="0.3">
      <c r="A84" t="s">
        <v>210</v>
      </c>
      <c r="B84" t="s">
        <v>211</v>
      </c>
      <c r="C84">
        <v>1</v>
      </c>
      <c r="D84">
        <v>7</v>
      </c>
    </row>
    <row r="85" spans="1:4" x14ac:dyDescent="0.3">
      <c r="A85" t="s">
        <v>45</v>
      </c>
      <c r="B85" t="s">
        <v>46</v>
      </c>
      <c r="C85">
        <v>1</v>
      </c>
      <c r="D85">
        <v>6</v>
      </c>
    </row>
    <row r="86" spans="1:4" x14ac:dyDescent="0.3">
      <c r="A86" t="s">
        <v>48</v>
      </c>
      <c r="B86" t="s">
        <v>49</v>
      </c>
      <c r="C86">
        <v>1</v>
      </c>
      <c r="D86">
        <v>5</v>
      </c>
    </row>
    <row r="87" spans="1:4" x14ac:dyDescent="0.3">
      <c r="A87" t="s">
        <v>212</v>
      </c>
      <c r="B87" t="s">
        <v>213</v>
      </c>
      <c r="C87">
        <v>1</v>
      </c>
      <c r="D87">
        <v>7</v>
      </c>
    </row>
    <row r="88" spans="1:4" x14ac:dyDescent="0.3">
      <c r="A88" t="s">
        <v>214</v>
      </c>
      <c r="B88" t="s">
        <v>215</v>
      </c>
      <c r="C88">
        <v>1</v>
      </c>
      <c r="D88">
        <v>7</v>
      </c>
    </row>
    <row r="89" spans="1:4" x14ac:dyDescent="0.3">
      <c r="A89" t="s">
        <v>51</v>
      </c>
      <c r="B89" t="s">
        <v>52</v>
      </c>
      <c r="C89">
        <v>1</v>
      </c>
      <c r="D89">
        <v>7</v>
      </c>
    </row>
    <row r="90" spans="1:4" x14ac:dyDescent="0.3">
      <c r="A90" t="s">
        <v>216</v>
      </c>
      <c r="B90" t="s">
        <v>217</v>
      </c>
      <c r="C90">
        <v>2</v>
      </c>
      <c r="D90">
        <v>4</v>
      </c>
    </row>
    <row r="91" spans="1:4" x14ac:dyDescent="0.3">
      <c r="A91" t="s">
        <v>218</v>
      </c>
      <c r="B91" t="s">
        <v>219</v>
      </c>
      <c r="C91">
        <v>3</v>
      </c>
      <c r="D91">
        <v>5</v>
      </c>
    </row>
    <row r="92" spans="1:4" x14ac:dyDescent="0.3">
      <c r="A92" t="s">
        <v>220</v>
      </c>
      <c r="B92" t="s">
        <v>221</v>
      </c>
      <c r="C92">
        <v>1</v>
      </c>
      <c r="D92">
        <v>6</v>
      </c>
    </row>
    <row r="93" spans="1:4" x14ac:dyDescent="0.3">
      <c r="A93" t="s">
        <v>60</v>
      </c>
      <c r="B93" t="s">
        <v>61</v>
      </c>
      <c r="C93">
        <v>1</v>
      </c>
      <c r="D93">
        <v>5</v>
      </c>
    </row>
    <row r="94" spans="1:4" x14ac:dyDescent="0.3">
      <c r="A94" t="s">
        <v>60</v>
      </c>
      <c r="B94" t="s">
        <v>222</v>
      </c>
      <c r="C94">
        <v>1</v>
      </c>
      <c r="D94">
        <v>5</v>
      </c>
    </row>
    <row r="95" spans="1:4" x14ac:dyDescent="0.3">
      <c r="A95" t="s">
        <v>36</v>
      </c>
      <c r="B95" t="s">
        <v>37</v>
      </c>
      <c r="C95">
        <v>2</v>
      </c>
      <c r="D95">
        <v>7</v>
      </c>
    </row>
    <row r="96" spans="1:4" x14ac:dyDescent="0.3">
      <c r="A96" t="s">
        <v>33</v>
      </c>
      <c r="B96" t="s">
        <v>34</v>
      </c>
      <c r="C96">
        <v>1</v>
      </c>
      <c r="D96">
        <v>5</v>
      </c>
    </row>
  </sheetData>
  <sheetProtection algorithmName="SHA-512" hashValue="SrvK6+50b4KWY/VrHLVGPrtvvSo1yMFI7ZI1ERPyIJU5+vHHtmfgpRZ7gzXANyI/pxZmVmyGqAT38o817yHEWA==" saltValue="+LRevFvYd8ZHgWkPZCvRaA==" spinCount="100000" sheet="1" objects="1" scenarios="1"/>
  <pageMargins left="0.7" right="0.7" top="0.78740157499999996" bottom="0.78740157499999996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8"/>
  <sheetViews>
    <sheetView topLeftCell="A53" workbookViewId="0">
      <selection activeCell="B67" sqref="B67"/>
    </sheetView>
  </sheetViews>
  <sheetFormatPr defaultRowHeight="14.4" x14ac:dyDescent="0.3"/>
  <cols>
    <col min="1" max="1" width="3" bestFit="1" customWidth="1"/>
    <col min="2" max="2" width="25.6640625" bestFit="1" customWidth="1"/>
  </cols>
  <sheetData>
    <row r="1" spans="1:2" x14ac:dyDescent="0.3">
      <c r="A1">
        <v>1</v>
      </c>
      <c r="B1" t="s">
        <v>24</v>
      </c>
    </row>
    <row r="2" spans="1:2" x14ac:dyDescent="0.3">
      <c r="A2">
        <v>2</v>
      </c>
      <c r="B2" t="s">
        <v>27</v>
      </c>
    </row>
    <row r="3" spans="1:2" x14ac:dyDescent="0.3">
      <c r="A3">
        <v>3</v>
      </c>
      <c r="B3" t="s">
        <v>30</v>
      </c>
    </row>
    <row r="4" spans="1:2" x14ac:dyDescent="0.3">
      <c r="A4">
        <v>4</v>
      </c>
      <c r="B4" t="s">
        <v>66</v>
      </c>
    </row>
    <row r="5" spans="1:2" x14ac:dyDescent="0.3">
      <c r="A5">
        <v>5</v>
      </c>
      <c r="B5" t="s">
        <v>57</v>
      </c>
    </row>
    <row r="6" spans="1:2" x14ac:dyDescent="0.3">
      <c r="A6">
        <v>6</v>
      </c>
      <c r="B6" t="s">
        <v>88</v>
      </c>
    </row>
    <row r="7" spans="1:2" x14ac:dyDescent="0.3">
      <c r="A7">
        <v>7</v>
      </c>
      <c r="B7" t="s">
        <v>91</v>
      </c>
    </row>
    <row r="8" spans="1:2" x14ac:dyDescent="0.3">
      <c r="A8">
        <v>8</v>
      </c>
      <c r="B8" t="s">
        <v>94</v>
      </c>
    </row>
    <row r="9" spans="1:2" x14ac:dyDescent="0.3">
      <c r="A9">
        <v>9</v>
      </c>
      <c r="B9" t="s">
        <v>96</v>
      </c>
    </row>
    <row r="10" spans="1:2" x14ac:dyDescent="0.3">
      <c r="A10">
        <v>10</v>
      </c>
      <c r="B10" t="s">
        <v>98</v>
      </c>
    </row>
    <row r="11" spans="1:2" x14ac:dyDescent="0.3">
      <c r="A11">
        <v>11</v>
      </c>
      <c r="B11" t="s">
        <v>100</v>
      </c>
    </row>
    <row r="12" spans="1:2" x14ac:dyDescent="0.3">
      <c r="A12">
        <v>12</v>
      </c>
      <c r="B12" t="s">
        <v>12</v>
      </c>
    </row>
    <row r="13" spans="1:2" x14ac:dyDescent="0.3">
      <c r="A13">
        <v>13</v>
      </c>
      <c r="B13" t="s">
        <v>104</v>
      </c>
    </row>
    <row r="14" spans="1:2" x14ac:dyDescent="0.3">
      <c r="A14">
        <v>14</v>
      </c>
      <c r="B14" t="s">
        <v>106</v>
      </c>
    </row>
    <row r="15" spans="1:2" x14ac:dyDescent="0.3">
      <c r="A15">
        <v>15</v>
      </c>
      <c r="B15" t="s">
        <v>108</v>
      </c>
    </row>
    <row r="16" spans="1:2" x14ac:dyDescent="0.3">
      <c r="A16">
        <v>16</v>
      </c>
      <c r="B16" t="s">
        <v>110</v>
      </c>
    </row>
    <row r="17" spans="1:2" x14ac:dyDescent="0.3">
      <c r="A17">
        <v>17</v>
      </c>
      <c r="B17" t="s">
        <v>112</v>
      </c>
    </row>
    <row r="18" spans="1:2" x14ac:dyDescent="0.3">
      <c r="A18">
        <v>18</v>
      </c>
      <c r="B18" t="s">
        <v>113</v>
      </c>
    </row>
    <row r="19" spans="1:2" x14ac:dyDescent="0.3">
      <c r="A19">
        <v>19</v>
      </c>
      <c r="B19" t="s">
        <v>115</v>
      </c>
    </row>
    <row r="20" spans="1:2" x14ac:dyDescent="0.3">
      <c r="A20">
        <v>20</v>
      </c>
      <c r="B20" t="s">
        <v>117</v>
      </c>
    </row>
    <row r="21" spans="1:2" x14ac:dyDescent="0.3">
      <c r="A21">
        <v>21</v>
      </c>
      <c r="B21" t="s">
        <v>119</v>
      </c>
    </row>
    <row r="22" spans="1:2" x14ac:dyDescent="0.3">
      <c r="A22">
        <v>22</v>
      </c>
      <c r="B22" t="s">
        <v>121</v>
      </c>
    </row>
    <row r="23" spans="1:2" x14ac:dyDescent="0.3">
      <c r="A23">
        <v>23</v>
      </c>
      <c r="B23" t="s">
        <v>123</v>
      </c>
    </row>
    <row r="24" spans="1:2" x14ac:dyDescent="0.3">
      <c r="A24">
        <v>24</v>
      </c>
      <c r="B24" t="s">
        <v>125</v>
      </c>
    </row>
    <row r="25" spans="1:2" x14ac:dyDescent="0.3">
      <c r="A25">
        <v>25</v>
      </c>
      <c r="B25" t="s">
        <v>127</v>
      </c>
    </row>
    <row r="26" spans="1:2" x14ac:dyDescent="0.3">
      <c r="A26">
        <v>26</v>
      </c>
      <c r="B26" t="s">
        <v>129</v>
      </c>
    </row>
    <row r="27" spans="1:2" x14ac:dyDescent="0.3">
      <c r="A27">
        <v>27</v>
      </c>
      <c r="B27" t="s">
        <v>131</v>
      </c>
    </row>
    <row r="28" spans="1:2" x14ac:dyDescent="0.3">
      <c r="A28">
        <v>28</v>
      </c>
      <c r="B28" t="s">
        <v>21</v>
      </c>
    </row>
    <row r="29" spans="1:2" x14ac:dyDescent="0.3">
      <c r="A29">
        <v>29</v>
      </c>
      <c r="B29" t="s">
        <v>135</v>
      </c>
    </row>
    <row r="30" spans="1:2" x14ac:dyDescent="0.3">
      <c r="A30">
        <v>30</v>
      </c>
      <c r="B30" t="s">
        <v>138</v>
      </c>
    </row>
    <row r="31" spans="1:2" x14ac:dyDescent="0.3">
      <c r="A31">
        <v>31</v>
      </c>
      <c r="B31" t="s">
        <v>140</v>
      </c>
    </row>
    <row r="32" spans="1:2" x14ac:dyDescent="0.3">
      <c r="A32">
        <v>32</v>
      </c>
      <c r="B32" t="s">
        <v>142</v>
      </c>
    </row>
    <row r="33" spans="1:2" x14ac:dyDescent="0.3">
      <c r="A33">
        <v>33</v>
      </c>
      <c r="B33" t="s">
        <v>144</v>
      </c>
    </row>
    <row r="34" spans="1:2" x14ac:dyDescent="0.3">
      <c r="A34">
        <v>34</v>
      </c>
      <c r="B34" t="s">
        <v>147</v>
      </c>
    </row>
    <row r="35" spans="1:2" x14ac:dyDescent="0.3">
      <c r="A35">
        <v>35</v>
      </c>
      <c r="B35" t="s">
        <v>149</v>
      </c>
    </row>
    <row r="36" spans="1:2" x14ac:dyDescent="0.3">
      <c r="A36">
        <v>36</v>
      </c>
      <c r="B36" t="s">
        <v>151</v>
      </c>
    </row>
    <row r="37" spans="1:2" x14ac:dyDescent="0.3">
      <c r="A37">
        <v>37</v>
      </c>
      <c r="B37" t="s">
        <v>153</v>
      </c>
    </row>
    <row r="38" spans="1:2" x14ac:dyDescent="0.3">
      <c r="A38">
        <v>38</v>
      </c>
      <c r="B38" t="s">
        <v>9</v>
      </c>
    </row>
    <row r="39" spans="1:2" x14ac:dyDescent="0.3">
      <c r="A39">
        <v>39</v>
      </c>
      <c r="B39" t="s">
        <v>54</v>
      </c>
    </row>
    <row r="40" spans="1:2" x14ac:dyDescent="0.3">
      <c r="A40">
        <v>40</v>
      </c>
      <c r="B40" t="s">
        <v>156</v>
      </c>
    </row>
    <row r="41" spans="1:2" x14ac:dyDescent="0.3">
      <c r="A41">
        <v>41</v>
      </c>
      <c r="B41" t="s">
        <v>158</v>
      </c>
    </row>
    <row r="42" spans="1:2" x14ac:dyDescent="0.3">
      <c r="A42">
        <v>42</v>
      </c>
      <c r="B42" t="s">
        <v>160</v>
      </c>
    </row>
    <row r="43" spans="1:2" x14ac:dyDescent="0.3">
      <c r="A43">
        <v>43</v>
      </c>
      <c r="B43" t="s">
        <v>162</v>
      </c>
    </row>
    <row r="44" spans="1:2" x14ac:dyDescent="0.3">
      <c r="A44">
        <v>44</v>
      </c>
      <c r="B44" t="s">
        <v>164</v>
      </c>
    </row>
    <row r="45" spans="1:2" x14ac:dyDescent="0.3">
      <c r="A45">
        <v>45</v>
      </c>
      <c r="B45" t="s">
        <v>166</v>
      </c>
    </row>
    <row r="46" spans="1:2" x14ac:dyDescent="0.3">
      <c r="A46">
        <v>46</v>
      </c>
      <c r="B46" t="s">
        <v>169</v>
      </c>
    </row>
    <row r="47" spans="1:2" x14ac:dyDescent="0.3">
      <c r="A47">
        <v>47</v>
      </c>
      <c r="B47" t="s">
        <v>172</v>
      </c>
    </row>
    <row r="48" spans="1:2" x14ac:dyDescent="0.3">
      <c r="A48">
        <v>48</v>
      </c>
      <c r="B48" t="s">
        <v>175</v>
      </c>
    </row>
    <row r="49" spans="1:2" x14ac:dyDescent="0.3">
      <c r="A49">
        <v>49</v>
      </c>
      <c r="B49" t="s">
        <v>15</v>
      </c>
    </row>
    <row r="50" spans="1:2" x14ac:dyDescent="0.3">
      <c r="A50">
        <v>50</v>
      </c>
      <c r="B50" t="s">
        <v>177</v>
      </c>
    </row>
    <row r="51" spans="1:2" x14ac:dyDescent="0.3">
      <c r="A51">
        <v>51</v>
      </c>
      <c r="B51" t="s">
        <v>18</v>
      </c>
    </row>
    <row r="52" spans="1:2" x14ac:dyDescent="0.3">
      <c r="A52">
        <v>52</v>
      </c>
      <c r="B52" t="s">
        <v>180</v>
      </c>
    </row>
    <row r="53" spans="1:2" x14ac:dyDescent="0.3">
      <c r="A53">
        <v>53</v>
      </c>
      <c r="B53" t="s">
        <v>184</v>
      </c>
    </row>
    <row r="54" spans="1:2" x14ac:dyDescent="0.3">
      <c r="A54">
        <v>54</v>
      </c>
      <c r="B54" t="s">
        <v>186</v>
      </c>
    </row>
    <row r="55" spans="1:2" x14ac:dyDescent="0.3">
      <c r="A55">
        <v>55</v>
      </c>
      <c r="B55" t="s">
        <v>188</v>
      </c>
    </row>
    <row r="56" spans="1:2" x14ac:dyDescent="0.3">
      <c r="A56">
        <v>56</v>
      </c>
      <c r="B56" t="s">
        <v>39</v>
      </c>
    </row>
    <row r="57" spans="1:2" x14ac:dyDescent="0.3">
      <c r="A57">
        <v>57</v>
      </c>
      <c r="B57" t="s">
        <v>191</v>
      </c>
    </row>
    <row r="58" spans="1:2" x14ac:dyDescent="0.3">
      <c r="A58">
        <v>58</v>
      </c>
      <c r="B58" t="s">
        <v>194</v>
      </c>
    </row>
    <row r="59" spans="1:2" x14ac:dyDescent="0.3">
      <c r="A59">
        <v>59</v>
      </c>
      <c r="B59" t="s">
        <v>42</v>
      </c>
    </row>
    <row r="60" spans="1:2" x14ac:dyDescent="0.3">
      <c r="A60">
        <v>60</v>
      </c>
      <c r="B60" t="s">
        <v>198</v>
      </c>
    </row>
    <row r="61" spans="1:2" x14ac:dyDescent="0.3">
      <c r="A61">
        <v>61</v>
      </c>
      <c r="B61" t="s">
        <v>200</v>
      </c>
    </row>
    <row r="62" spans="1:2" x14ac:dyDescent="0.3">
      <c r="A62">
        <v>62</v>
      </c>
      <c r="B62" t="s">
        <v>202</v>
      </c>
    </row>
    <row r="63" spans="1:2" x14ac:dyDescent="0.3">
      <c r="A63">
        <v>63</v>
      </c>
      <c r="B63" t="s">
        <v>204</v>
      </c>
    </row>
    <row r="64" spans="1:2" x14ac:dyDescent="0.3">
      <c r="A64">
        <v>64</v>
      </c>
      <c r="B64" t="s">
        <v>206</v>
      </c>
    </row>
    <row r="65" spans="1:2" x14ac:dyDescent="0.3">
      <c r="A65">
        <v>65</v>
      </c>
      <c r="B65" t="s">
        <v>63</v>
      </c>
    </row>
    <row r="66" spans="1:2" x14ac:dyDescent="0.3">
      <c r="A66">
        <v>66</v>
      </c>
      <c r="B66" t="s">
        <v>208</v>
      </c>
    </row>
    <row r="67" spans="1:2" x14ac:dyDescent="0.3">
      <c r="A67">
        <v>67</v>
      </c>
      <c r="B67" t="s">
        <v>210</v>
      </c>
    </row>
    <row r="68" spans="1:2" x14ac:dyDescent="0.3">
      <c r="A68">
        <v>68</v>
      </c>
      <c r="B68" t="s">
        <v>45</v>
      </c>
    </row>
    <row r="69" spans="1:2" x14ac:dyDescent="0.3">
      <c r="A69">
        <v>69</v>
      </c>
      <c r="B69" t="s">
        <v>48</v>
      </c>
    </row>
    <row r="70" spans="1:2" x14ac:dyDescent="0.3">
      <c r="A70">
        <v>70</v>
      </c>
      <c r="B70" t="s">
        <v>212</v>
      </c>
    </row>
    <row r="71" spans="1:2" x14ac:dyDescent="0.3">
      <c r="A71">
        <v>71</v>
      </c>
      <c r="B71" t="s">
        <v>214</v>
      </c>
    </row>
    <row r="72" spans="1:2" x14ac:dyDescent="0.3">
      <c r="A72">
        <v>72</v>
      </c>
      <c r="B72" t="s">
        <v>51</v>
      </c>
    </row>
    <row r="73" spans="1:2" x14ac:dyDescent="0.3">
      <c r="A73">
        <v>73</v>
      </c>
      <c r="B73" t="s">
        <v>216</v>
      </c>
    </row>
    <row r="74" spans="1:2" x14ac:dyDescent="0.3">
      <c r="A74">
        <v>74</v>
      </c>
      <c r="B74" t="s">
        <v>218</v>
      </c>
    </row>
    <row r="75" spans="1:2" x14ac:dyDescent="0.3">
      <c r="A75">
        <v>75</v>
      </c>
      <c r="B75" t="s">
        <v>220</v>
      </c>
    </row>
    <row r="76" spans="1:2" x14ac:dyDescent="0.3">
      <c r="A76">
        <v>76</v>
      </c>
      <c r="B76" t="s">
        <v>60</v>
      </c>
    </row>
    <row r="77" spans="1:2" x14ac:dyDescent="0.3">
      <c r="A77">
        <v>77</v>
      </c>
      <c r="B77" t="s">
        <v>36</v>
      </c>
    </row>
    <row r="78" spans="1:2" x14ac:dyDescent="0.3">
      <c r="A78">
        <v>78</v>
      </c>
      <c r="B78" t="s">
        <v>33</v>
      </c>
    </row>
  </sheetData>
  <sheetProtection algorithmName="SHA-512" hashValue="pGLuGIYUT2yK56q32zYFsPclauIFEmZGAnjG9QNWimBGjmDspi1cMNHCwY8/UAi0YbkldWUDxArSQ4RKIOcyaQ==" saltValue="LP/JpsfGx7R9+5E528BEyg==" spinCount="100000" sheet="1" objects="1" scenarios="1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Seznam vybrané literatury</vt:lpstr>
      <vt:lpstr>Autoři a díla</vt:lpstr>
      <vt:lpstr>Seznam autorů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Eva Hauerová</dc:creator>
  <cp:keywords/>
  <dc:description/>
  <cp:lastModifiedBy>Adéla Šrámková</cp:lastModifiedBy>
  <cp:revision/>
  <dcterms:created xsi:type="dcterms:W3CDTF">2025-09-03T09:16:15Z</dcterms:created>
  <dcterms:modified xsi:type="dcterms:W3CDTF">2025-09-16T09:50:33Z</dcterms:modified>
  <cp:category/>
  <cp:contentStatus/>
</cp:coreProperties>
</file>